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CUENTA PUBLICA 4 TO. TRIM 2021\CUENTA PUBLICA ANUAL\FORMATOS\"/>
    </mc:Choice>
  </mc:AlternateContent>
  <xr:revisionPtr revIDLastSave="0" documentId="13_ncr:1_{9F4B5191-8B17-4817-A3C6-BF359228865F}" xr6:coauthVersionLast="45" xr6:coauthVersionMax="4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<sst xmlns="http://schemas.openxmlformats.org/spreadsheetml/2006/main" count="133" uniqueCount="130">
  <si>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</si>
  <si>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</si>
  <si>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</si>
  <si>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</si>
  <si>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</si>
  <si>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</si>
  <si>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</si>
  <si>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</si>
  <si>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</si>
  <si>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</si>
  <si>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</si>
  <si>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</si>
  <si>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</si>
  <si>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</si>
  <si>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</si>
  <si>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</si>
  <si>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</si>
  <si>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</si>
  <si>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</si>
  <si>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</si>
  <si>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</si>
  <si>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</si>
  <si>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</si>
  <si>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</si>
  <si>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</si>
  <si>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</si>
  <si>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</si>
  <si>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</si>
  <si>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</si>
  <si>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</si>
  <si>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</si>
  <si>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</si>
  <si>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</si>
  <si>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</si>
  <si>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</si>
  <si>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</si>
  <si>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</si>
  <si>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</si>
  <si>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</si>
  <si>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</si>
  <si>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</si>
  <si>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</si>
  <si>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</si>
  <si>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</si>
  <si>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</si>
  <si>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</si>
  <si>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</si>
  <si>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</si>
  <si>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</si>
  <si>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</si>
  <si>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</si>
  <si>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</si>
  <si>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</si>
  <si>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</si>
  <si>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</si>
  <si>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</si>
  <si>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</si>
  <si>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</si>
  <si>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</si>
  <si>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</si>
  <si>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</si>
  <si>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</si>
  <si>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</si>
  <si>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</si>
  <si>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</si>
  <si>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</si>
  <si>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</si>
  <si>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</si>
  <si>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</si>
  <si>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</si>
  <si>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</si>
  <si>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</si>
  <si>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</si>
  <si>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</si>
  <si>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</si>
  <si>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</si>
  <si>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</si>
  <si>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</si>
  <si>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</si>
  <si>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</si>
  <si>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</si>
  <si>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</si>
  <si>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</si>
  <si>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</si>
  <si>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</si>
  <si>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</si>
  <si>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</si>
  <si>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</si>
  <si>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</si>
  <si>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</si>
  <si>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</si>
  <si>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</si>
  <si>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</si>
  <si>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</si>
  <si>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</si>
  <si>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</si>
  <si>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</si>
  <si>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</si>
  <si>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</si>
  <si>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</si>
  <si>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</si>
  <si>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</si>
  <si>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</si>
  <si>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</si>
  <si>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</si>
  <si>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</si>
  <si>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</si>
  <si>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</si>
  <si>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</si>
  <si>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</si>
  <si>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</si>
  <si>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</si>
  <si>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</si>
  <si>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</si>
  <si>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</si>
  <si>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</si>
  <si>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</si>
  <si>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</si>
  <si>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</si>
  <si>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</si>
  <si>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</si>
  <si>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</si>
  <si>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</si>
  <si>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GUACHOCHI a)</t>
  </si>
  <si>
    <t>Al 31 de diciembre de 2021 y al 31 de diciembre de 2020 (b)</t>
  </si>
  <si>
    <t>Bajo protesta de decir verdad declaramos que los Estados Financieros y sus Notas son razonablemente correctos y responsabilidad del emisor</t>
  </si>
  <si>
    <t>LUIS ARMANDO HEREDIA PEREZ</t>
  </si>
  <si>
    <t>NADIA MARIBEL GONZALEZ GARCIA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</si>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</sst>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I71" sqref="I71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1120090.2</v>
      </c>
      <c r="D9" s="20">
        <f>SUM(D10:D16)</f>
        <v>1679718.5</v>
      </c>
      <c r="E9" s="11" t="s">
        <v>9</v>
      </c>
      <c r="F9" s="20">
        <f>SUM(F10:F18)</f>
        <v>396478.76</v>
      </c>
      <c r="G9" s="20">
        <f>SUM(G10:G18)</f>
        <v>511531.01</v>
      </c>
    </row>
    <row r="10" spans="2:8" x14ac:dyDescent="0.25">
      <c r="B10" s="12" t="s">
        <v>10</v>
      </c>
      <c r="C10" s="26">
        <v>4000</v>
      </c>
      <c r="D10" s="26">
        <v>3953.72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1116090.2</v>
      </c>
      <c r="D12" s="26">
        <v>1675764.78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396478.76</v>
      </c>
      <c r="G16" s="26">
        <v>511531.01</v>
      </c>
    </row>
    <row r="17" spans="2:7" ht="24" x14ac:dyDescent="0.25">
      <c r="B17" s="10" t="s">
        <v>24</v>
      </c>
      <c r="C17" s="20">
        <f>SUM(C18:C24)</f>
        <v>13743.92</v>
      </c>
      <c r="D17" s="20">
        <f>SUM(D18:D24)</f>
        <v>11782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/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9443.92</v>
      </c>
      <c r="D20" s="26">
        <v>7482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4300</v>
      </c>
      <c r="D23" s="26">
        <v>4300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8600290.3300000001</v>
      </c>
      <c r="D25" s="20">
        <f>SUM(D26:D30)</f>
        <v>7918056.4000000004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2364.38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/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8597925.9499999993</v>
      </c>
      <c r="D30" s="26">
        <v>7918056.4000000004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539147.85</v>
      </c>
      <c r="G38" s="20">
        <f>SUM(G39:G41)</f>
        <v>149315.93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1411</v>
      </c>
      <c r="D41" s="20">
        <f>SUM(D42:D45)</f>
        <v>1411</v>
      </c>
      <c r="E41" s="13" t="s">
        <v>73</v>
      </c>
      <c r="F41" s="26">
        <v>539147.85</v>
      </c>
      <c r="G41" s="26">
        <v>149315.93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511200</v>
      </c>
      <c r="G42" s="20">
        <f>SUM(G43:G45)</f>
        <v>511200</v>
      </c>
    </row>
    <row r="43" spans="2:7" ht="24" x14ac:dyDescent="0.25">
      <c r="B43" s="12" t="s">
        <v>76</v>
      </c>
      <c r="C43" s="26">
        <v>1411</v>
      </c>
      <c r="D43" s="26">
        <v>1411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511200</v>
      </c>
      <c r="G44" s="26">
        <v>511200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9735535.4499999993</v>
      </c>
      <c r="D47" s="20">
        <f>SUM(D41,D38,D37,D31,D25,D17,D9)</f>
        <v>9610967.9000000004</v>
      </c>
      <c r="E47" s="14" t="s">
        <v>83</v>
      </c>
      <c r="F47" s="20">
        <f>SUM(F42,F38,F31,F27,F26,F23,F19,F9)</f>
        <v>1446826.61</v>
      </c>
      <c r="G47" s="20">
        <f>SUM(G42,G38,G31,G27,G26,G23,G19,G9)</f>
        <v>1172046.94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157855188.43000001</v>
      </c>
      <c r="D52" s="26">
        <v>138627613.31999999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1562337.42</v>
      </c>
      <c r="D53" s="26">
        <v>1363329.56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3968.34</v>
      </c>
      <c r="D54" s="26">
        <v>115219.74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1446826.61</v>
      </c>
      <c r="G59" s="20">
        <f>SUM(G47,G57)</f>
        <v>1172046.94</v>
      </c>
    </row>
    <row r="60" spans="2:7" ht="24" x14ac:dyDescent="0.25">
      <c r="B60" s="4" t="s">
        <v>103</v>
      </c>
      <c r="C60" s="20">
        <f>SUM(C50:C58)</f>
        <v>159421494.19</v>
      </c>
      <c r="D60" s="20">
        <f>SUM(D50:D58)</f>
        <v>140106162.62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169157029.63999999</v>
      </c>
      <c r="D62" s="20">
        <f>SUM(D47,D60)</f>
        <v>149717130.52000001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169482961.59999999</v>
      </c>
      <c r="G63" s="20">
        <f>SUM(G64:G66)</f>
        <v>150976539.40000001</v>
      </c>
    </row>
    <row r="64" spans="2:7" x14ac:dyDescent="0.25">
      <c r="B64" s="15"/>
      <c r="C64" s="23"/>
      <c r="D64" s="23"/>
      <c r="E64" s="11" t="s">
        <v>107</v>
      </c>
      <c r="F64" s="26">
        <v>169482961.59999999</v>
      </c>
      <c r="G64" s="26">
        <v>150976539.40000001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-1772758.5699999994</v>
      </c>
      <c r="G68" s="20">
        <f>SUM(G69:G73)</f>
        <v>-2431455.8200000003</v>
      </c>
    </row>
    <row r="69" spans="2:7" x14ac:dyDescent="0.25">
      <c r="B69" s="15"/>
      <c r="C69" s="23"/>
      <c r="D69" s="23"/>
      <c r="E69" s="11" t="s">
        <v>111</v>
      </c>
      <c r="F69" s="26">
        <v>778780.51000000071</v>
      </c>
      <c r="G69" s="26">
        <v>882067.80999999959</v>
      </c>
    </row>
    <row r="70" spans="2:7" x14ac:dyDescent="0.25">
      <c r="B70" s="15"/>
      <c r="C70" s="23"/>
      <c r="D70" s="23"/>
      <c r="E70" s="11" t="s">
        <v>112</v>
      </c>
      <c r="F70" s="26">
        <v>-2551539.08</v>
      </c>
      <c r="G70" s="26">
        <v>-3313523.63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167710203.03</v>
      </c>
      <c r="G79" s="20">
        <f>SUM(G63,G68,G75)</f>
        <v>148545083.58000001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169157029.64000002</v>
      </c>
      <c r="G81" s="20">
        <f>SUM(G59,G79)</f>
        <v>149717130.52000001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 t="s">
        <v>125</v>
      </c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 t="s">
        <v>126</v>
      </c>
      <c r="C89" s="28"/>
      <c r="D89" s="28" t="s">
        <v>127</v>
      </c>
      <c r="E89" s="28"/>
    </row>
    <row r="90" spans="2:7" s="29" customFormat="1" x14ac:dyDescent="0.25">
      <c r="B90" s="28" t="s">
        <v>128</v>
      </c>
      <c r="C90" s="28"/>
      <c r="D90" s="28" t="s">
        <v>129</v>
      </c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Guachochi</cp:lastModifiedBy>
  <cp:lastPrinted>2022-02-02T19:17:35Z</cp:lastPrinted>
  <dcterms:created xsi:type="dcterms:W3CDTF">2020-01-08T19:54:23Z</dcterms:created>
  <dcterms:modified xsi:type="dcterms:W3CDTF">2022-02-02T19:17:55Z</dcterms:modified>
</cp:coreProperties>
</file>